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A93FFA57-8CC9-4267-BD04-F2BC4224F1AC}" xr6:coauthVersionLast="46" xr6:coauthVersionMax="46" xr10:uidLastSave="{00000000-0000-0000-0000-000000000000}"/>
  <bookViews>
    <workbookView xWindow="-110" yWindow="-110" windowWidth="19420" windowHeight="10420"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2" i="1"/>
  <c r="B3" i="1"/>
  <c r="A4" i="1"/>
  <c r="B4" i="1"/>
  <c r="J4" i="1" s="1"/>
  <c r="D4" i="1"/>
  <c r="G4" i="1"/>
  <c r="A2" i="1"/>
  <c r="D2" i="1"/>
  <c r="G2" i="1"/>
  <c r="J2" i="1"/>
  <c r="A3" i="1"/>
  <c r="J3" i="1"/>
  <c r="D3" i="1"/>
  <c r="G3" i="1"/>
  <c r="A5" i="1"/>
  <c r="J5" i="1"/>
  <c r="D5" i="1"/>
  <c r="G5" i="1"/>
</calcChain>
</file>

<file path=xl/sharedStrings.xml><?xml version="1.0" encoding="utf-8"?>
<sst xmlns="http://schemas.openxmlformats.org/spreadsheetml/2006/main" count="494" uniqueCount="266">
  <si>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</si>
  <si>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</si>
  <si>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</si>
  <si>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</si>
  <si>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</si>
  <si>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</si>
  <si>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</si>
  <si>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</si>
  <si>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</si>
  <si>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</si>
  <si>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</si>
  <si>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</si>
  <si>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</si>
  <si>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</si>
  <si>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</si>
  <si>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</si>
  <si>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</si>
  <si>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</si>
  <si>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</si>
  <si>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</si>
  <si>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</si>
  <si>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</si>
  <si>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</si>
  <si>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</si>
  <si>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</si>
  <si>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</si>
  <si>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</si>
  <si>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</si>
  <si>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</si>
  <si>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</si>
  <si>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</si>
  <si>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</si>
  <si>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</si>
  <si>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</si>
  <si>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</si>
  <si>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</si>
  <si>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</si>
  <si>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</si>
  <si>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</si>
  <si>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</si>
  <si>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</si>
  <si>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</si>
  <si>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</si>
  <si>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</si>
  <si>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</si>
  <si>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</si>
  <si>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</si>
  <si>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</si>
  <si>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</si>
  <si>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</si>
  <si>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</si>
  <si>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</si>
  <si>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</si>
  <si>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</si>
  <si>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</si>
  <si>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</si>
  <si>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</si>
  <si>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</si>
  <si>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</si>
  <si>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</si>
  <si>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</si>
  <si>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</si>
  <si>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</si>
  <si>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</si>
  <si>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</si>
  <si>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</si>
  <si>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</si>
  <si>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</si>
  <si>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</si>
  <si>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</si>
  <si>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</si>
  <si>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</si>
  <si>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</si>
  <si>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</si>
  <si>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</si>
  <si>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</si>
  <si>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</si>
  <si>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</si>
  <si>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</si>
  <si>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</si>
  <si>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</si>
  <si>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</si>
  <si>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</si>
  <si>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</si>
  <si>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</si>
  <si>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</si>
  <si>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</si>
  <si>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</si>
  <si>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</si>
  <si>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</si>
  <si>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</si>
  <si>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</si>
  <si>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</si>
  <si>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</si>
  <si>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</si>
  <si>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</si>
  <si>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</si>
  <si>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</si>
  <si>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</si>
  <si>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</si>
  <si>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</si>
  <si>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</si>
  <si>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</si>
  <si>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</si>
  <si>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</si>
  <si>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</si>
  <si>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</si>
  <si>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</si>
  <si>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</si>
  <si>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</si>
  <si>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</si>
  <si>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</si>
  <si>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</si>
  <si>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</si>
  <si>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</si>
  <si>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</si>
  <si>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</si>
  <si>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</si>
  <si>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</si>
  <si>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</si>
  <si>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</si>
  <si>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</si>
  <si>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</si>
  <si>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</si>
  <si>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</si>
  <si>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</si>
  <si>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</si>
  <si>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</si>
  <si>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</si>
  <si>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</si>
  <si>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</si>
  <si>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</si>
  <si>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</si>
  <si>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</si>
  <si>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</si>
  <si>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</si>
  <si>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</si>
  <si>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</si>
  <si>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</si>
  <si>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</si>
  <si>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</si>
  <si>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</si>
  <si>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</si>
  <si>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</si>
  <si>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</si>
  <si>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</si>
  <si>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</si>
  <si>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</si>
  <si>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</si>
  <si>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</si>
  <si>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</si>
  <si>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</si>
  <si>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</si>
  <si>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</si>
  <si>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</si>
  <si>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</si>
  <si>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</si>
  <si>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</si>
  <si>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</si>
  <si>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</si>
  <si>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</si>
  <si>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</si>
  <si>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</si>
  <si>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</si>
  <si>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</si>
  <si>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</si>
  <si>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</si>
  <si>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</si>
  <si>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</si>
  <si>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</si>
  <si>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</si>
  <si>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</si>
  <si>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</si>
  <si>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</si>
  <si>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</si>
  <si>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</si>
  <si>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</si>
  <si>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</si>
  <si>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</si>
  <si>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</si>
  <si>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</si>
  <si>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</si>
  <si>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</si>
  <si>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</si>
  <si>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</si>
  <si>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</si>
  <si>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</si>
  <si>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</si>
  <si>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</si>
  <si>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</si>
  <si>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</si>
  <si>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</si>
  <si>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</si>
  <si>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</si>
  <si>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</si>
  <si>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</si>
  <si>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</si>
  <si>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</si>
  <si>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</si>
  <si>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</si>
  <si>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</si>
  <si>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</si>
  <si>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</si>
  <si>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</si>
  <si>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</si>
  <si>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</si>
  <si>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</si>
  <si>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</si>
  <si>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</si>
  <si>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</si>
  <si>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</si>
  <si>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</si>
  <si>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</si>
  <si>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</si>
  <si>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</si>
  <si>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</si>
  <si>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</si>
  <si>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</si>
  <si>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</si>
  <si>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</si>
  <si>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</si>
  <si>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</si>
  <si>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</si>
  <si>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</si>
  <si>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</si>
  <si>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</si>
  <si>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</si>
  <si>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</si>
  <si>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</si>
  <si>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</si>
  <si>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</si>
  <si>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</si>
  <si>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</si>
  <si>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</si>
  <si>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</si>
  <si>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</si>
  <si>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</si>
  <si>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</si>
  <si>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</si>
  <si>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</si>
  <si>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</si>
  <si>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</si>
  <si>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</si>
  <si>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</si>
  <si>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</si>
  <si>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</si>
  <si>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</si>
  <si>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N/A </t>
  </si>
  <si>
    <t>Stationed suppression resource</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</si>
  <si>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</si>
  <si>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</si>
  <si>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</si>
  <si>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</si>
  <si>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</si>
  <si>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</si>
  <si>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</si>
  <si>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</si>
  <si>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</si>
  <si>
    <t>Completed</t>
  </si>
  <si>
    <t>NA</t>
  </si>
  <si>
    <t>Second Level Review of 2020 Site Assessment</t>
  </si>
  <si>
    <t>008</t>
  </si>
  <si>
    <t xml:space="preserve">Conduct Second Level Review of initiatives identified in 2020 Site Assessment </t>
  </si>
  <si>
    <t>Under review</t>
  </si>
  <si>
    <t>In Progress</t>
  </si>
  <si>
    <t>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</si>
</sst>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topLeftCell="A8" zoomScale="80" zoomScaleNormal="80" workbookViewId="0">
      <selection activeCell="E15" sqref="E15"/>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204</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2" t="s">
        <v>241</v>
      </c>
      <c r="D5" s="62"/>
      <c r="E5" s="62"/>
      <c r="F5" s="62"/>
      <c r="G5" s="62"/>
      <c r="H5" s="63"/>
    </row>
    <row r="6" spans="2:8" s="10" customFormat="1" ht="44.5" customHeight="1" x14ac:dyDescent="0.35">
      <c r="B6" s="11">
        <v>2</v>
      </c>
      <c r="C6" s="66" t="s">
        <v>242</v>
      </c>
      <c r="D6" s="66"/>
      <c r="E6" s="66"/>
      <c r="F6" s="66"/>
      <c r="G6" s="66"/>
      <c r="H6" s="67"/>
    </row>
    <row r="7" spans="2:8" s="10" customFormat="1" ht="44.5" customHeight="1" x14ac:dyDescent="0.35">
      <c r="B7" s="11">
        <v>3</v>
      </c>
      <c r="C7" s="68" t="s">
        <v>203</v>
      </c>
      <c r="D7" s="68"/>
      <c r="E7" s="68"/>
      <c r="F7" s="68"/>
      <c r="G7" s="68"/>
      <c r="H7" s="69"/>
    </row>
    <row r="8" spans="2:8" s="10" customFormat="1" ht="44.5" customHeight="1" thickBot="1" x14ac:dyDescent="0.4">
      <c r="B8" s="12">
        <v>4</v>
      </c>
      <c r="C8" s="64" t="s">
        <v>19</v>
      </c>
      <c r="D8" s="64"/>
      <c r="E8" s="64"/>
      <c r="F8" s="64"/>
      <c r="G8" s="64"/>
      <c r="H8" s="65"/>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122</v>
      </c>
      <c r="E12" s="16"/>
    </row>
    <row r="13" spans="2:8" s="10" customFormat="1" x14ac:dyDescent="0.35">
      <c r="B13" s="24" t="s">
        <v>17</v>
      </c>
      <c r="C13" s="52"/>
      <c r="D13" s="26">
        <v>2022</v>
      </c>
    </row>
    <row r="14" spans="2:8" s="10" customFormat="1" x14ac:dyDescent="0.35">
      <c r="B14" s="24" t="s">
        <v>18</v>
      </c>
      <c r="C14" s="52"/>
      <c r="D14" s="27" t="s">
        <v>233</v>
      </c>
    </row>
    <row r="15" spans="2:8" s="10" customFormat="1" ht="15" thickBot="1" x14ac:dyDescent="0.4">
      <c r="B15" s="25" t="s">
        <v>12</v>
      </c>
      <c r="C15" s="17"/>
      <c r="D15" s="20">
        <v>44774</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6" t="s">
        <v>147</v>
      </c>
      <c r="D19" s="56" t="s">
        <v>148</v>
      </c>
      <c r="E19" s="56" t="s">
        <v>149</v>
      </c>
      <c r="F19" s="57" t="s">
        <v>201</v>
      </c>
      <c r="G19" s="58" t="s">
        <v>231</v>
      </c>
      <c r="H19" s="46"/>
    </row>
    <row r="20" spans="2:8" x14ac:dyDescent="0.35">
      <c r="B20" s="11"/>
      <c r="C20" s="55" t="s">
        <v>152</v>
      </c>
      <c r="D20" s="55" t="s">
        <v>7</v>
      </c>
      <c r="E20" s="53" t="s">
        <v>205</v>
      </c>
      <c r="F20" s="47" t="s">
        <v>179</v>
      </c>
      <c r="G20" s="4" t="s">
        <v>232</v>
      </c>
      <c r="H20" s="46"/>
    </row>
    <row r="21" spans="2:8" x14ac:dyDescent="0.35">
      <c r="B21" s="11"/>
      <c r="C21" s="55" t="s">
        <v>153</v>
      </c>
      <c r="D21" s="55" t="s">
        <v>12</v>
      </c>
      <c r="E21" s="53" t="s">
        <v>180</v>
      </c>
      <c r="F21" s="47" t="s">
        <v>182</v>
      </c>
      <c r="G21" s="4" t="s">
        <v>232</v>
      </c>
      <c r="H21" s="46"/>
    </row>
    <row r="22" spans="2:8" x14ac:dyDescent="0.35">
      <c r="B22" s="11"/>
      <c r="C22" s="55" t="s">
        <v>154</v>
      </c>
      <c r="D22" s="55" t="s">
        <v>8</v>
      </c>
      <c r="E22" s="53" t="s">
        <v>181</v>
      </c>
      <c r="F22" s="47" t="s">
        <v>179</v>
      </c>
      <c r="G22" s="4" t="s">
        <v>232</v>
      </c>
      <c r="H22" s="46"/>
    </row>
    <row r="23" spans="2:8" x14ac:dyDescent="0.35">
      <c r="B23" s="11"/>
      <c r="C23" s="55" t="s">
        <v>155</v>
      </c>
      <c r="D23" s="55" t="s">
        <v>138</v>
      </c>
      <c r="E23" s="53" t="s">
        <v>183</v>
      </c>
      <c r="F23" s="47" t="s">
        <v>184</v>
      </c>
      <c r="G23" s="4" t="s">
        <v>232</v>
      </c>
      <c r="H23" s="46"/>
    </row>
    <row r="24" spans="2:8" x14ac:dyDescent="0.35">
      <c r="B24" s="11"/>
      <c r="C24" s="55" t="s">
        <v>156</v>
      </c>
      <c r="D24" s="55" t="s">
        <v>124</v>
      </c>
      <c r="E24" s="53" t="s">
        <v>185</v>
      </c>
      <c r="F24" s="47" t="s">
        <v>179</v>
      </c>
      <c r="G24" s="4" t="s">
        <v>232</v>
      </c>
      <c r="H24" s="46"/>
    </row>
    <row r="25" spans="2:8" x14ac:dyDescent="0.35">
      <c r="B25" s="11"/>
      <c r="C25" s="55" t="s">
        <v>157</v>
      </c>
      <c r="D25" s="55" t="s">
        <v>144</v>
      </c>
      <c r="E25" s="53" t="s">
        <v>186</v>
      </c>
      <c r="F25" s="47" t="s">
        <v>179</v>
      </c>
      <c r="G25" s="4" t="s">
        <v>232</v>
      </c>
      <c r="H25" s="46"/>
    </row>
    <row r="26" spans="2:8" x14ac:dyDescent="0.35">
      <c r="B26" s="11"/>
      <c r="C26" s="55" t="s">
        <v>158</v>
      </c>
      <c r="D26" s="55" t="s">
        <v>125</v>
      </c>
      <c r="E26" s="53" t="s">
        <v>188</v>
      </c>
      <c r="F26" s="47" t="s">
        <v>187</v>
      </c>
      <c r="G26" s="4" t="s">
        <v>232</v>
      </c>
      <c r="H26" s="46"/>
    </row>
    <row r="27" spans="2:8" x14ac:dyDescent="0.35">
      <c r="B27" s="11"/>
      <c r="C27" s="55" t="s">
        <v>159</v>
      </c>
      <c r="D27" s="55" t="s">
        <v>126</v>
      </c>
      <c r="E27" s="53" t="s">
        <v>189</v>
      </c>
      <c r="F27" s="47" t="s">
        <v>179</v>
      </c>
      <c r="G27" s="4" t="s">
        <v>232</v>
      </c>
      <c r="H27" s="46"/>
    </row>
    <row r="28" spans="2:8" ht="56.5" customHeight="1" x14ac:dyDescent="0.35">
      <c r="B28" s="11"/>
      <c r="C28" s="55" t="s">
        <v>160</v>
      </c>
      <c r="D28" s="55" t="s">
        <v>143</v>
      </c>
      <c r="E28" s="53" t="s">
        <v>244</v>
      </c>
      <c r="F28" s="47" t="s">
        <v>179</v>
      </c>
      <c r="G28" s="4" t="s">
        <v>232</v>
      </c>
      <c r="H28" s="46"/>
    </row>
    <row r="29" spans="2:8" ht="72.5" x14ac:dyDescent="0.35">
      <c r="B29" s="11"/>
      <c r="C29" s="55" t="s">
        <v>161</v>
      </c>
      <c r="D29" s="55" t="s">
        <v>16</v>
      </c>
      <c r="E29" s="53" t="s">
        <v>243</v>
      </c>
      <c r="F29" s="47" t="s">
        <v>179</v>
      </c>
      <c r="G29" s="4" t="s">
        <v>232</v>
      </c>
      <c r="H29" s="46"/>
    </row>
    <row r="30" spans="2:8" x14ac:dyDescent="0.35">
      <c r="B30" s="11"/>
      <c r="C30" s="55" t="s">
        <v>162</v>
      </c>
      <c r="D30" s="55" t="s">
        <v>15</v>
      </c>
      <c r="E30" s="53" t="s">
        <v>190</v>
      </c>
      <c r="F30" s="47" t="s">
        <v>184</v>
      </c>
      <c r="G30" s="4" t="s">
        <v>232</v>
      </c>
      <c r="H30" s="46"/>
    </row>
    <row r="31" spans="2:8" ht="29" x14ac:dyDescent="0.35">
      <c r="B31" s="11"/>
      <c r="C31" s="55" t="s">
        <v>163</v>
      </c>
      <c r="D31" s="55" t="s">
        <v>150</v>
      </c>
      <c r="E31" s="53" t="s">
        <v>206</v>
      </c>
      <c r="F31" s="47" t="s">
        <v>179</v>
      </c>
      <c r="G31" s="4" t="s">
        <v>232</v>
      </c>
      <c r="H31" s="46"/>
    </row>
    <row r="32" spans="2:8" x14ac:dyDescent="0.35">
      <c r="B32" s="11"/>
      <c r="C32" s="55" t="s">
        <v>164</v>
      </c>
      <c r="D32" s="55" t="s">
        <v>211</v>
      </c>
      <c r="E32" s="53" t="s">
        <v>226</v>
      </c>
      <c r="F32" s="47" t="s">
        <v>184</v>
      </c>
      <c r="G32" s="4" t="s">
        <v>232</v>
      </c>
      <c r="H32" s="46"/>
    </row>
    <row r="33" spans="2:8" x14ac:dyDescent="0.35">
      <c r="B33" s="11"/>
      <c r="C33" s="55" t="s">
        <v>165</v>
      </c>
      <c r="D33" s="55" t="s">
        <v>212</v>
      </c>
      <c r="E33" s="53" t="s">
        <v>227</v>
      </c>
      <c r="F33" s="47" t="s">
        <v>184</v>
      </c>
      <c r="G33" s="4" t="s">
        <v>232</v>
      </c>
      <c r="H33" s="46"/>
    </row>
    <row r="34" spans="2:8" x14ac:dyDescent="0.35">
      <c r="B34" s="11"/>
      <c r="C34" s="55" t="s">
        <v>166</v>
      </c>
      <c r="D34" s="55" t="s">
        <v>213</v>
      </c>
      <c r="E34" s="53" t="s">
        <v>228</v>
      </c>
      <c r="F34" s="47" t="s">
        <v>184</v>
      </c>
      <c r="G34" s="4" t="s">
        <v>232</v>
      </c>
      <c r="H34" s="46"/>
    </row>
    <row r="35" spans="2:8" ht="29" x14ac:dyDescent="0.35">
      <c r="B35" s="11"/>
      <c r="C35" s="55" t="s">
        <v>167</v>
      </c>
      <c r="D35" s="55" t="s">
        <v>214</v>
      </c>
      <c r="E35" s="53" t="s">
        <v>229</v>
      </c>
      <c r="F35" s="47" t="s">
        <v>184</v>
      </c>
      <c r="G35" s="4" t="s">
        <v>232</v>
      </c>
      <c r="H35" s="46"/>
    </row>
    <row r="36" spans="2:8" x14ac:dyDescent="0.35">
      <c r="B36" s="11"/>
      <c r="C36" s="55" t="s">
        <v>168</v>
      </c>
      <c r="D36" s="55" t="s">
        <v>215</v>
      </c>
      <c r="E36" s="53" t="s">
        <v>230</v>
      </c>
      <c r="F36" s="47" t="s">
        <v>184</v>
      </c>
      <c r="G36" s="4" t="s">
        <v>232</v>
      </c>
      <c r="H36" s="46"/>
    </row>
    <row r="37" spans="2:8" x14ac:dyDescent="0.35">
      <c r="B37" s="11"/>
      <c r="C37" s="55" t="s">
        <v>169</v>
      </c>
      <c r="D37" s="55" t="s">
        <v>216</v>
      </c>
      <c r="E37" s="53" t="s">
        <v>191</v>
      </c>
      <c r="F37" s="47" t="s">
        <v>184</v>
      </c>
      <c r="G37" s="4" t="s">
        <v>232</v>
      </c>
      <c r="H37" s="46"/>
    </row>
    <row r="38" spans="2:8" x14ac:dyDescent="0.35">
      <c r="B38" s="11"/>
      <c r="C38" s="55" t="s">
        <v>170</v>
      </c>
      <c r="D38" s="55" t="s">
        <v>217</v>
      </c>
      <c r="E38" s="53" t="s">
        <v>192</v>
      </c>
      <c r="F38" s="47" t="s">
        <v>184</v>
      </c>
      <c r="G38" s="4" t="s">
        <v>233</v>
      </c>
      <c r="H38" s="46"/>
    </row>
    <row r="39" spans="2:8" x14ac:dyDescent="0.35">
      <c r="B39" s="11"/>
      <c r="C39" s="55" t="s">
        <v>171</v>
      </c>
      <c r="D39" s="55" t="s">
        <v>218</v>
      </c>
      <c r="E39" s="53" t="s">
        <v>193</v>
      </c>
      <c r="F39" s="47" t="s">
        <v>184</v>
      </c>
      <c r="G39" s="4" t="s">
        <v>234</v>
      </c>
      <c r="H39" s="46"/>
    </row>
    <row r="40" spans="2:8" x14ac:dyDescent="0.35">
      <c r="B40" s="11"/>
      <c r="C40" s="55" t="s">
        <v>172</v>
      </c>
      <c r="D40" s="55" t="s">
        <v>219</v>
      </c>
      <c r="E40" s="53" t="s">
        <v>194</v>
      </c>
      <c r="F40" s="47" t="s">
        <v>184</v>
      </c>
      <c r="G40" s="4" t="s">
        <v>5</v>
      </c>
      <c r="H40" s="46"/>
    </row>
    <row r="41" spans="2:8" ht="29" x14ac:dyDescent="0.35">
      <c r="B41" s="11"/>
      <c r="C41" s="55" t="s">
        <v>173</v>
      </c>
      <c r="D41" s="55" t="s">
        <v>197</v>
      </c>
      <c r="E41" s="53" t="s">
        <v>207</v>
      </c>
      <c r="F41" s="47" t="s">
        <v>179</v>
      </c>
      <c r="G41" s="4" t="s">
        <v>232</v>
      </c>
      <c r="H41" s="46"/>
    </row>
    <row r="42" spans="2:8" x14ac:dyDescent="0.35">
      <c r="B42" s="11"/>
      <c r="C42" s="55" t="s">
        <v>174</v>
      </c>
      <c r="D42" s="55" t="s">
        <v>151</v>
      </c>
      <c r="E42" s="53" t="s">
        <v>196</v>
      </c>
      <c r="F42" s="47" t="s">
        <v>179</v>
      </c>
      <c r="G42" s="4" t="s">
        <v>232</v>
      </c>
      <c r="H42" s="46"/>
    </row>
    <row r="43" spans="2:8" x14ac:dyDescent="0.35">
      <c r="B43" s="11"/>
      <c r="C43" s="55" t="s">
        <v>175</v>
      </c>
      <c r="D43" s="55" t="s">
        <v>195</v>
      </c>
      <c r="E43" s="53" t="s">
        <v>208</v>
      </c>
      <c r="F43" s="47" t="s">
        <v>179</v>
      </c>
      <c r="G43" s="4" t="s">
        <v>233</v>
      </c>
      <c r="H43" s="46"/>
    </row>
    <row r="44" spans="2:8" x14ac:dyDescent="0.35">
      <c r="B44" s="11"/>
      <c r="C44" s="55" t="s">
        <v>176</v>
      </c>
      <c r="D44" s="55" t="s">
        <v>198</v>
      </c>
      <c r="E44" s="53" t="s">
        <v>209</v>
      </c>
      <c r="F44" s="47" t="s">
        <v>179</v>
      </c>
      <c r="G44" s="4" t="s">
        <v>234</v>
      </c>
      <c r="H44" s="46"/>
    </row>
    <row r="45" spans="2:8" x14ac:dyDescent="0.35">
      <c r="B45" s="11"/>
      <c r="C45" s="55" t="s">
        <v>177</v>
      </c>
      <c r="D45" s="55" t="s">
        <v>199</v>
      </c>
      <c r="E45" s="53" t="s">
        <v>210</v>
      </c>
      <c r="F45" s="47" t="s">
        <v>179</v>
      </c>
      <c r="G45" s="4" t="s">
        <v>5</v>
      </c>
      <c r="H45" s="46"/>
    </row>
    <row r="46" spans="2:8" x14ac:dyDescent="0.35">
      <c r="B46" s="11"/>
      <c r="C46" s="55" t="s">
        <v>178</v>
      </c>
      <c r="D46" s="55" t="s">
        <v>200</v>
      </c>
      <c r="E46" s="53" t="s">
        <v>238</v>
      </c>
      <c r="F46" s="47" t="s">
        <v>179</v>
      </c>
      <c r="G46" s="4" t="s">
        <v>235</v>
      </c>
      <c r="H46" s="46"/>
    </row>
    <row r="47" spans="2:8" ht="29" x14ac:dyDescent="0.35">
      <c r="B47" s="11"/>
      <c r="C47" s="55" t="s">
        <v>239</v>
      </c>
      <c r="D47" s="55"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zoomScale="90" zoomScaleNormal="90" workbookViewId="0">
      <selection activeCell="V9" sqref="V9"/>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TBC</v>
      </c>
      <c r="B2" s="48">
        <f>'READ ME FIRST'!$D$15</f>
        <v>44774</v>
      </c>
      <c r="C2" s="37" t="s">
        <v>88</v>
      </c>
      <c r="D2" s="39" t="str">
        <f>IF(Table2[[#This Row],[WMPInitiativeCategory]]="", "",INDEX('Initiative mapping-DO NOT EDIT'!$H$3:$H$12, MATCH(Table2[[#This Row],[WMPInitiativeCategory]],'Initiative mapping-DO NOT EDIT'!$G$3:$G$12,0)))</f>
        <v>5.3.6.</v>
      </c>
      <c r="E2" s="36" t="s">
        <v>145</v>
      </c>
      <c r="F2" s="36" t="s">
        <v>256</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256</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housing_002_2022</v>
      </c>
      <c r="K2" s="61" t="s">
        <v>250</v>
      </c>
      <c r="L2" s="37" t="s">
        <v>245</v>
      </c>
      <c r="M2" s="37" t="s">
        <v>245</v>
      </c>
      <c r="N2" s="37" t="s">
        <v>245</v>
      </c>
      <c r="O2" s="37" t="s">
        <v>245</v>
      </c>
      <c r="P2" s="37" t="s">
        <v>245</v>
      </c>
      <c r="Q2" s="37" t="s">
        <v>245</v>
      </c>
      <c r="R2" s="37" t="s">
        <v>245</v>
      </c>
      <c r="S2" s="37" t="s">
        <v>245</v>
      </c>
      <c r="T2" s="37" t="s">
        <v>245</v>
      </c>
      <c r="U2" s="37" t="s">
        <v>245</v>
      </c>
      <c r="V2" s="37" t="s">
        <v>257</v>
      </c>
      <c r="W2" s="37" t="s">
        <v>246</v>
      </c>
      <c r="X2" s="37" t="s">
        <v>246</v>
      </c>
      <c r="Y2" s="37" t="s">
        <v>259</v>
      </c>
      <c r="Z2" s="37" t="s">
        <v>259</v>
      </c>
      <c r="AA2" s="38" t="s">
        <v>264</v>
      </c>
      <c r="AB2" s="38" t="s">
        <v>245</v>
      </c>
      <c r="AC2" s="5"/>
      <c r="AD2" s="5"/>
      <c r="AE2" s="31"/>
      <c r="AF2" s="33"/>
      <c r="AG2" s="34"/>
      <c r="AH2" s="34"/>
    </row>
    <row r="3" spans="1:34" s="2" customFormat="1" ht="29" x14ac:dyDescent="0.35">
      <c r="A3" s="5" t="str">
        <f>'READ ME FIRST'!$D$12</f>
        <v>TBC</v>
      </c>
      <c r="B3" s="48">
        <f>'READ ME FIRST'!$D$15</f>
        <v>44774</v>
      </c>
      <c r="C3" s="60" t="s">
        <v>88</v>
      </c>
      <c r="D3" s="54" t="str">
        <f>IF(Table2[[#This Row],[WMPInitiativeCategory]]="", "",INDEX('Initiative mapping-DO NOT EDIT'!$H$3:$H$12, MATCH(Table2[[#This Row],[WMPInitiativeCategory]],'Initiative mapping-DO NOT EDIT'!$G$3:$G$12,0)))</f>
        <v>5.3.6.</v>
      </c>
      <c r="E3" s="36" t="s">
        <v>145</v>
      </c>
      <c r="F3" s="36" t="s">
        <v>248</v>
      </c>
      <c r="G3"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3" s="36" t="s">
        <v>253</v>
      </c>
      <c r="I3" s="59" t="s">
        <v>140</v>
      </c>
      <c r="J3"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resource_006_2022</v>
      </c>
      <c r="K3" s="37" t="s">
        <v>250</v>
      </c>
      <c r="L3" s="37" t="s">
        <v>245</v>
      </c>
      <c r="M3" s="37" t="s">
        <v>245</v>
      </c>
      <c r="N3" s="37" t="s">
        <v>245</v>
      </c>
      <c r="O3" s="37" t="s">
        <v>245</v>
      </c>
      <c r="P3" s="37" t="s">
        <v>245</v>
      </c>
      <c r="Q3" s="37" t="s">
        <v>245</v>
      </c>
      <c r="R3" s="37" t="s">
        <v>245</v>
      </c>
      <c r="S3" s="37" t="s">
        <v>245</v>
      </c>
      <c r="T3" s="37" t="s">
        <v>245</v>
      </c>
      <c r="U3" s="37" t="s">
        <v>245</v>
      </c>
      <c r="V3" s="37" t="s">
        <v>254</v>
      </c>
      <c r="W3" s="37" t="s">
        <v>263</v>
      </c>
      <c r="X3" s="37" t="s">
        <v>265</v>
      </c>
      <c r="Y3" s="37" t="s">
        <v>259</v>
      </c>
      <c r="Z3" s="37" t="s">
        <v>259</v>
      </c>
      <c r="AA3" s="37" t="s">
        <v>265</v>
      </c>
      <c r="AB3" s="37" t="s">
        <v>247</v>
      </c>
      <c r="AC3" s="5"/>
      <c r="AD3" s="5"/>
      <c r="AE3" s="32"/>
      <c r="AF3" s="35"/>
      <c r="AG3" s="34"/>
      <c r="AH3" s="34"/>
    </row>
    <row r="4" spans="1:34" s="2" customFormat="1" ht="58" x14ac:dyDescent="0.35">
      <c r="A4" s="5" t="str">
        <f>'READ ME FIRST'!$D$12</f>
        <v>TBC</v>
      </c>
      <c r="B4" s="48">
        <f>'READ ME FIRST'!$D$15</f>
        <v>44774</v>
      </c>
      <c r="C4" s="60" t="s">
        <v>23</v>
      </c>
      <c r="D4" s="54" t="str">
        <f>IF(Table2[[#This Row],[WMPInitiativeCategory]]="", "",INDEX('Initiative mapping-DO NOT EDIT'!$H$3:$H$12, MATCH(Table2[[#This Row],[WMPInitiativeCategory]],'Initiative mapping-DO NOT EDIT'!$G$3:$G$12,0)))</f>
        <v>5.3.1.</v>
      </c>
      <c r="E4" s="36" t="s">
        <v>145</v>
      </c>
      <c r="F4" s="36" t="s">
        <v>260</v>
      </c>
      <c r="G4" s="40" t="str">
        <f>IF(Table2[[#This Row],[WMPInitiativeActivity]]="","x",IF(Table2[[#This Row],[WMPInitiativeActivity]]="other", Table2[[#This Row],[ActivityNameifOther]], INDEX('Initiative mapping-DO NOT EDIT'!$C$3:$C$89,MATCH(Table2[[#This Row],[WMPInitiativeActivity]],'Initiative mapping-DO NOT EDIT'!$D$3:$D$89,0))))</f>
        <v>Second Level Review of 2020 Site Assessment</v>
      </c>
      <c r="H4" s="36" t="s">
        <v>260</v>
      </c>
      <c r="I4" s="59" t="s">
        <v>261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TBC_Risk Assessment &amp; Mapping_Second Level Review of 2020 Site Assessment_008_2022</v>
      </c>
      <c r="K4" s="37" t="s">
        <v>259</v>
      </c>
      <c r="L4" s="37" t="s">
        <v>245</v>
      </c>
      <c r="M4" s="37" t="s">
        <v>245</v>
      </c>
      <c r="N4" s="37" t="s">
        <v>245</v>
      </c>
      <c r="O4" s="37" t="s">
        <v>245</v>
      </c>
      <c r="P4" s="37" t="s">
        <v>245</v>
      </c>
      <c r="Q4" s="37" t="s">
        <v>245</v>
      </c>
      <c r="R4" s="37" t="s">
        <v>245</v>
      </c>
      <c r="S4" s="37" t="s">
        <v>245</v>
      </c>
      <c r="T4" s="37" t="s">
        <v>245</v>
      </c>
      <c r="U4" s="37" t="s">
        <v>245</v>
      </c>
      <c r="V4" s="37" t="s">
        <v>262</v>
      </c>
      <c r="W4" s="37" t="s">
        <v>258</v>
      </c>
      <c r="X4" s="37" t="s">
        <v>259</v>
      </c>
      <c r="Y4" s="37" t="s">
        <v>259</v>
      </c>
      <c r="Z4" s="37" t="s">
        <v>259</v>
      </c>
      <c r="AA4" s="37" t="s">
        <v>258</v>
      </c>
      <c r="AB4" s="37" t="s">
        <v>259</v>
      </c>
      <c r="AC4" s="5"/>
      <c r="AD4" s="5"/>
      <c r="AE4" s="32"/>
      <c r="AF4" s="35"/>
      <c r="AG4" s="34"/>
      <c r="AH4" s="34"/>
    </row>
    <row r="5" spans="1:34" customFormat="1" ht="29" x14ac:dyDescent="0.35">
      <c r="A5" s="5" t="str">
        <f>'READ ME FIRST'!$D$12</f>
        <v>TBC</v>
      </c>
      <c r="B5" s="48">
        <f>'READ ME FIRST'!$D$15</f>
        <v>44774</v>
      </c>
      <c r="C5" s="60" t="s">
        <v>88</v>
      </c>
      <c r="D5" s="54" t="str">
        <f>IF(Table2[[#This Row],[WMPInitiativeCategory]]="", "",INDEX('Initiative mapping-DO NOT EDIT'!$H$3:$H$12, MATCH(Table2[[#This Row],[WMPInitiativeCategory]],'Initiative mapping-DO NOT EDIT'!$G$3:$G$12,0)))</f>
        <v>5.3.6.</v>
      </c>
      <c r="E5" s="36" t="s">
        <v>145</v>
      </c>
      <c r="F5" s="36" t="s">
        <v>248</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249</v>
      </c>
      <c r="I5" s="59" t="s">
        <v>141</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resource_007_2022</v>
      </c>
      <c r="K5" s="37" t="s">
        <v>250</v>
      </c>
      <c r="L5" s="37" t="s">
        <v>245</v>
      </c>
      <c r="M5" s="37" t="s">
        <v>245</v>
      </c>
      <c r="N5" s="37" t="s">
        <v>245</v>
      </c>
      <c r="O5" s="37" t="s">
        <v>245</v>
      </c>
      <c r="P5" s="37" t="s">
        <v>245</v>
      </c>
      <c r="Q5" s="37" t="s">
        <v>245</v>
      </c>
      <c r="R5" s="37" t="s">
        <v>245</v>
      </c>
      <c r="S5" s="37" t="s">
        <v>245</v>
      </c>
      <c r="T5" s="37" t="s">
        <v>245</v>
      </c>
      <c r="U5" s="37" t="s">
        <v>245</v>
      </c>
      <c r="V5" s="37" t="s">
        <v>255</v>
      </c>
      <c r="W5" s="37" t="s">
        <v>252</v>
      </c>
      <c r="X5" s="37" t="s">
        <v>252</v>
      </c>
      <c r="Y5" s="37" t="s">
        <v>259</v>
      </c>
      <c r="Z5" s="37" t="s">
        <v>259</v>
      </c>
      <c r="AA5" s="37" t="s">
        <v>251</v>
      </c>
      <c r="AB5" s="37" t="s">
        <v>247</v>
      </c>
      <c r="AC5" s="5"/>
      <c r="AD5" s="5"/>
      <c r="AE5" s="32"/>
      <c r="AF5" s="35"/>
      <c r="AG5" s="34"/>
      <c r="AH5" s="34"/>
    </row>
    <row r="6" spans="1:34" customFormat="1" x14ac:dyDescent="0.35">
      <c r="B6" s="4"/>
      <c r="C6" s="4"/>
      <c r="F6" s="4"/>
      <c r="G6" s="4"/>
      <c r="I6" s="4"/>
      <c r="J6" s="4"/>
      <c r="K6" s="4"/>
      <c r="L6" s="4"/>
      <c r="M6" s="4"/>
      <c r="N6" s="4"/>
      <c r="O6" s="4"/>
      <c r="P6" s="4"/>
      <c r="R6" s="4"/>
      <c r="S6" s="4"/>
      <c r="T6" s="4"/>
      <c r="U6" s="4"/>
      <c r="V6" s="4"/>
      <c r="X6" s="4"/>
      <c r="Z6" s="28"/>
    </row>
    <row r="7" spans="1:34" customFormat="1" x14ac:dyDescent="0.35">
      <c r="B7" s="4"/>
      <c r="C7" s="4"/>
      <c r="F7" s="4"/>
      <c r="G7" s="4"/>
      <c r="I7" s="4"/>
      <c r="J7" s="4"/>
      <c r="K7" s="4"/>
      <c r="L7" s="4"/>
      <c r="M7" s="4"/>
      <c r="N7" s="4"/>
      <c r="O7" s="4"/>
      <c r="P7" s="4"/>
      <c r="R7" s="4"/>
      <c r="S7" s="4"/>
      <c r="T7" s="4"/>
      <c r="U7" s="4"/>
      <c r="V7" s="4"/>
      <c r="X7" s="4"/>
      <c r="Z7" s="28"/>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Q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1"/>
      <c r="L41" s="1"/>
      <c r="M41" s="1"/>
      <c r="N41" s="1"/>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731BD7784D549A3F994B5C3C181D4" ma:contentTypeVersion="13" ma:contentTypeDescription="Create a new document." ma:contentTypeScope="" ma:versionID="86236d4beeda13b9ff9b225f31a9c196">
  <xsd:schema xmlns:xsd="http://www.w3.org/2001/XMLSchema" xmlns:xs="http://www.w3.org/2001/XMLSchema" xmlns:p="http://schemas.microsoft.com/office/2006/metadata/properties" xmlns:ns1="http://schemas.microsoft.com/sharepoint/v3" xmlns:ns2="225c6833-c956-4fda-ac72-625558fd7a9e" xmlns:ns3="a74e6210-048b-44cf-9e69-35ad2cc27529" targetNamespace="http://schemas.microsoft.com/office/2006/metadata/properties" ma:root="true" ma:fieldsID="cb1a475e84903b16908f36eb51c8b9e5" ns1:_="" ns2:_="" ns3:_="">
    <xsd:import namespace="http://schemas.microsoft.com/sharepoint/v3"/>
    <xsd:import namespace="225c6833-c956-4fda-ac72-625558fd7a9e"/>
    <xsd:import namespace="a74e6210-048b-44cf-9e69-35ad2cc2752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5c6833-c956-4fda-ac72-625558fd7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4e6210-048b-44cf-9e69-35ad2cc2752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08A48D-732D-4E26-96A5-9FDA322143A8}"/>
</file>

<file path=customXml/itemProps2.xml><?xml version="1.0" encoding="utf-8"?>
<ds:datastoreItem xmlns:ds="http://schemas.openxmlformats.org/officeDocument/2006/customXml" ds:itemID="{0FB5E3FF-C2CA-4A88-B956-E11B055C93C8}">
  <ds:schemaRefs>
    <ds:schemaRef ds:uri="http://schemas.microsoft.com/sharepoint/v3/contenttype/forms"/>
  </ds:schemaRefs>
</ds:datastoreItem>
</file>

<file path=customXml/itemProps3.xml><?xml version="1.0" encoding="utf-8"?>
<ds:datastoreItem xmlns:ds="http://schemas.openxmlformats.org/officeDocument/2006/customXml" ds:itemID="{31B5839B-D78D-4C80-AFC5-F5E778880013}">
  <ds:schemaRefs>
    <ds:schemaRef ds:uri="http://schemas.microsoft.com/sharepoint/v3"/>
    <ds:schemaRef ds:uri="http://purl.org/dc/elements/1.1/"/>
    <ds:schemaRef ds:uri="http://schemas.microsoft.com/office/2006/metadata/properties"/>
    <ds:schemaRef ds:uri="http://schemas.microsoft.com/office/infopath/2007/PartnerControls"/>
    <ds:schemaRef ds:uri="592a46aa-f753-4a69-80e2-4e97360cbfb9"/>
    <ds:schemaRef ds:uri="http://purl.org/dc/terms/"/>
    <ds:schemaRef ds:uri="http://schemas.openxmlformats.org/package/2006/metadata/core-properties"/>
    <ds:schemaRef ds:uri="http://schemas.microsoft.com/office/2006/documentManagement/types"/>
    <ds:schemaRef ds:uri="a4172a27-8c47-4cb6-99de-e1515ccb078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2022-07-29T02:53:25Z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0x010100D68731BD7784D549A3F994B5C3C181D4</vt:lpwstr>
  </property>
</Properties>
</file>